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300" activeTab="0"/>
  </bookViews>
  <sheets>
    <sheet name="ex2" sheetId="1" r:id="rId1"/>
  </sheets>
  <definedNames>
    <definedName name="_xlnm.Print_Area" localSheetId="0">'ex2'!$A$1:$T$60</definedName>
  </definedNames>
  <calcPr fullCalcOnLoad="1"/>
</workbook>
</file>

<file path=xl/sharedStrings.xml><?xml version="1.0" encoding="utf-8"?>
<sst xmlns="http://schemas.openxmlformats.org/spreadsheetml/2006/main" count="89" uniqueCount="62">
  <si>
    <t>Personal Car</t>
  </si>
  <si>
    <t>Air/Rail</t>
  </si>
  <si>
    <t>Description</t>
  </si>
  <si>
    <t>Amount</t>
  </si>
  <si>
    <t>Fares</t>
  </si>
  <si>
    <t>only</t>
  </si>
  <si>
    <t xml:space="preserve">Parking </t>
  </si>
  <si>
    <t>KM</t>
  </si>
  <si>
    <t>Total</t>
  </si>
  <si>
    <t xml:space="preserve">    Totals</t>
  </si>
  <si>
    <t>Signed ____________________________________________________________</t>
  </si>
  <si>
    <t>Date ______________________________________________________________</t>
  </si>
  <si>
    <t>BRANDON UNIVERSITY TRAVEL &amp; EXPENSE CLAIM</t>
  </si>
  <si>
    <t>Destination &amp; Reason For Travel</t>
  </si>
  <si>
    <t>Meals</t>
  </si>
  <si>
    <t>Miscellaneous</t>
  </si>
  <si>
    <t>Financial &amp; Registration Services</t>
  </si>
  <si>
    <t>Out of Province</t>
  </si>
  <si>
    <t>Breakfast</t>
  </si>
  <si>
    <t>Per Diem</t>
  </si>
  <si>
    <t>Department Code</t>
  </si>
  <si>
    <t>incl. GST</t>
  </si>
  <si>
    <t>GST</t>
  </si>
  <si>
    <t>Amount Only</t>
  </si>
  <si>
    <t>Rate</t>
  </si>
  <si>
    <t>Hotel Room</t>
  </si>
  <si>
    <t>Taxi, Bus,</t>
  </si>
  <si>
    <t>Vendor #</t>
  </si>
  <si>
    <t>Only</t>
  </si>
  <si>
    <t>Receipted</t>
  </si>
  <si>
    <t>amounts to include all taxes</t>
  </si>
  <si>
    <t>Dates</t>
  </si>
  <si>
    <t>Lunch</t>
  </si>
  <si>
    <t>Supper</t>
  </si>
  <si>
    <t>In Province</t>
  </si>
  <si>
    <t>Travel Inside Canada</t>
  </si>
  <si>
    <t xml:space="preserve">Per Diem Calculations: (enter an x in the appropriate box for each meal claimed and total the meals) </t>
  </si>
  <si>
    <t>Approved _____________________________________________Date___________________</t>
  </si>
  <si>
    <t xml:space="preserve">Name       </t>
  </si>
  <si>
    <t xml:space="preserve">Address   </t>
  </si>
  <si>
    <t>Destination and reason for travel:</t>
  </si>
  <si>
    <t>Dates relating to claim:</t>
  </si>
  <si>
    <t>am not being reimbursed for the same expenses by any bodies outside of Brandon University.</t>
  </si>
  <si>
    <t>Except as indicated, I hereby certify that the above expenses were necessarily incurred and that I</t>
  </si>
  <si>
    <t xml:space="preserve">Date  </t>
  </si>
  <si>
    <t>DEDUCT ADVANCE (if any)</t>
  </si>
  <si>
    <r>
      <t>REFUND</t>
    </r>
    <r>
      <rPr>
        <sz val="12"/>
        <rFont val="Arial"/>
        <family val="2"/>
      </rPr>
      <t xml:space="preserve"> due to claimant</t>
    </r>
  </si>
  <si>
    <t>Out of Country</t>
  </si>
  <si>
    <t>Per Diem Meals (In Province)</t>
  </si>
  <si>
    <t>Per Diem Meals (Out of Province)</t>
  </si>
  <si>
    <t xml:space="preserve">       GST Only</t>
  </si>
  <si>
    <t xml:space="preserve">Per Diem Meals (Out of Country) </t>
  </si>
  <si>
    <t>Travel Outside Canada (GST N/A)</t>
  </si>
  <si>
    <t>PLEASE ATTACH ORIGINAL RECEIPTS</t>
  </si>
  <si>
    <t>TOTAL CLAIM</t>
  </si>
  <si>
    <t>(Please Indicate Currency )  &gt;&gt;&gt;&gt;</t>
  </si>
  <si>
    <t>(revised 12/06/11) per diem gst calculated at 0.0476</t>
  </si>
  <si>
    <t>4203-201</t>
  </si>
  <si>
    <t>Supervising Student Teachers</t>
  </si>
  <si>
    <t>Note:  Expense Claim Form is available online at:  http://www.brandonu.ca/education/field-experience-2/       PLEASE REMEMBER TO SIGN THE FORM!!!</t>
  </si>
  <si>
    <t>NOTE:  This practicum is for 7 weeks &amp; 5 visitations. Any visits over 5 will require prior approval from Bob Lee, Director of Field Experience.</t>
  </si>
  <si>
    <t>March 11 - May 3, 7 weeks, 5 visits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</si>
</sst>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$&quot;#,##0.00"/>
    <numFmt numFmtId="174" formatCode="&quot;$&quot;#,##0.00_);\(&quot;$&quot;#,##0.00\)&quot; GST&quot;"/>
    <numFmt numFmtId="175" formatCode="&quot;$&quot;#,##0.00_)&quot; GST&quot;;\(&quot;$&quot;#,##0.00\)&quot; GST&quot;"/>
    <numFmt numFmtId="176" formatCode="&quot; GST &quot;&quot;$&quot;#,##0.00_);\(&quot;$&quot;#,##0.00\)"/>
    <numFmt numFmtId="177" formatCode="&quot;$&quot;#,##0.0000"/>
    <numFmt numFmtId="178" formatCode="m/d"/>
    <numFmt numFmtId="179" formatCode="0.0"/>
    <numFmt numFmtId="180" formatCode="_(&quot;$&quot;* #,##0.000_);_(&quot;$&quot;* \(#,##0.000\);_(&quot;$&quot;* &quot;-&quot;??_);_(@_)"/>
    <numFmt numFmtId="181" formatCode="_(* #,##0.0_);_(* \(#,##0.0\);_(* &quot;-&quot;??_);_(@_)"/>
    <numFmt numFmtId="182" formatCode="_(* #,##0_);_(* \(#,##0\);_(* &quot;-&quot;??_);_(@_)"/>
    <numFmt numFmtId="183" formatCode="#,##0.000"/>
    <numFmt numFmtId="184" formatCode="#,##0.0"/>
    <numFmt numFmtId="185" formatCode="#,##0.0_);\(#,##0.0\)"/>
    <numFmt numFmtId="186" formatCode="_(* #,##0.0000_);_(* \(#,##0.0000\);_(* &quot;-&quot;????_);_(@_)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u val="single"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24997000396251678"/>
      <name val="Arial"/>
      <family val="2"/>
    </font>
    <font>
      <b/>
      <u val="single"/>
      <sz val="14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5" fillId="0" borderId="0" xfId="0" applyFont="1" applyAlignment="1">
      <alignment/>
    </xf>
    <xf numFmtId="173" fontId="0" fillId="0" borderId="13" xfId="0" applyNumberForma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 horizontal="right"/>
      <protection/>
    </xf>
    <xf numFmtId="15" fontId="0" fillId="0" borderId="13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173" fontId="4" fillId="0" borderId="18" xfId="0" applyNumberFormat="1" applyFont="1" applyBorder="1" applyAlignment="1" applyProtection="1">
      <alignment/>
      <protection/>
    </xf>
    <xf numFmtId="173" fontId="4" fillId="0" borderId="12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43" fontId="0" fillId="0" borderId="0" xfId="42" applyFont="1" applyBorder="1" applyAlignment="1" applyProtection="1">
      <alignment horizontal="left"/>
      <protection locked="0"/>
    </xf>
    <xf numFmtId="43" fontId="1" fillId="0" borderId="0" xfId="42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15" fontId="1" fillId="0" borderId="14" xfId="0" applyNumberFormat="1" applyFont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15" fontId="0" fillId="0" borderId="0" xfId="0" applyNumberFormat="1" applyBorder="1" applyAlignment="1" applyProtection="1" quotePrefix="1">
      <alignment/>
      <protection/>
    </xf>
    <xf numFmtId="0" fontId="1" fillId="0" borderId="15" xfId="0" applyFont="1" applyBorder="1" applyAlignment="1" applyProtection="1">
      <alignment horizontal="center"/>
      <protection/>
    </xf>
    <xf numFmtId="15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178" fontId="0" fillId="0" borderId="21" xfId="0" applyNumberFormat="1" applyBorder="1" applyAlignment="1" applyProtection="1">
      <alignment/>
      <protection locked="0"/>
    </xf>
    <xf numFmtId="178" fontId="0" fillId="0" borderId="19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43" fontId="0" fillId="0" borderId="13" xfId="42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/>
      <protection/>
    </xf>
    <xf numFmtId="15" fontId="1" fillId="0" borderId="20" xfId="0" applyNumberFormat="1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73" fontId="0" fillId="0" borderId="13" xfId="0" applyNumberForma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indent="3"/>
      <protection/>
    </xf>
    <xf numFmtId="0" fontId="0" fillId="0" borderId="16" xfId="0" applyBorder="1" applyAlignment="1" applyProtection="1">
      <alignment horizontal="left" indent="3"/>
      <protection/>
    </xf>
    <xf numFmtId="0" fontId="0" fillId="0" borderId="20" xfId="0" applyBorder="1" applyAlignment="1" applyProtection="1">
      <alignment horizontal="left" indent="3"/>
      <protection/>
    </xf>
    <xf numFmtId="0" fontId="0" fillId="0" borderId="19" xfId="0" applyBorder="1" applyAlignment="1" applyProtection="1">
      <alignment horizontal="left" indent="3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 indent="8"/>
      <protection/>
    </xf>
    <xf numFmtId="0" fontId="0" fillId="0" borderId="18" xfId="0" applyBorder="1" applyAlignment="1" applyProtection="1">
      <alignment horizontal="left" indent="8"/>
      <protection/>
    </xf>
    <xf numFmtId="0" fontId="0" fillId="0" borderId="19" xfId="0" applyBorder="1" applyAlignment="1" applyProtection="1">
      <alignment horizontal="left" indent="8"/>
      <protection/>
    </xf>
    <xf numFmtId="43" fontId="0" fillId="0" borderId="13" xfId="42" applyFont="1" applyFill="1" applyBorder="1" applyAlignment="1" applyProtection="1">
      <alignment/>
      <protection locked="0"/>
    </xf>
    <xf numFmtId="43" fontId="0" fillId="0" borderId="13" xfId="42" applyFont="1" applyBorder="1" applyAlignment="1" applyProtection="1">
      <alignment/>
      <protection/>
    </xf>
    <xf numFmtId="44" fontId="0" fillId="0" borderId="13" xfId="44" applyFont="1" applyBorder="1" applyAlignment="1" applyProtection="1">
      <alignment/>
      <protection/>
    </xf>
    <xf numFmtId="44" fontId="0" fillId="0" borderId="21" xfId="44" applyFont="1" applyBorder="1" applyAlignment="1" applyProtection="1">
      <alignment/>
      <protection/>
    </xf>
    <xf numFmtId="0" fontId="0" fillId="0" borderId="13" xfId="44" applyNumberFormat="1" applyFont="1" applyBorder="1" applyAlignment="1" applyProtection="1">
      <alignment/>
      <protection locked="0"/>
    </xf>
    <xf numFmtId="0" fontId="0" fillId="0" borderId="13" xfId="44" applyNumberFormat="1" applyFont="1" applyBorder="1" applyAlignment="1" applyProtection="1">
      <alignment horizontal="right"/>
      <protection locked="0"/>
    </xf>
    <xf numFmtId="0" fontId="0" fillId="0" borderId="10" xfId="44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173" fontId="1" fillId="0" borderId="16" xfId="0" applyNumberFormat="1" applyFont="1" applyBorder="1" applyAlignment="1" applyProtection="1">
      <alignment horizontal="center"/>
      <protection/>
    </xf>
    <xf numFmtId="173" fontId="1" fillId="0" borderId="19" xfId="0" applyNumberFormat="1" applyFont="1" applyBorder="1" applyAlignment="1" applyProtection="1">
      <alignment horizontal="center"/>
      <protection/>
    </xf>
    <xf numFmtId="2" fontId="0" fillId="0" borderId="10" xfId="44" applyNumberFormat="1" applyFont="1" applyFill="1" applyBorder="1" applyAlignment="1" applyProtection="1">
      <alignment/>
      <protection locked="0"/>
    </xf>
    <xf numFmtId="2" fontId="0" fillId="0" borderId="10" xfId="44" applyNumberFormat="1" applyFont="1" applyBorder="1" applyAlignment="1" applyProtection="1">
      <alignment/>
      <protection locked="0"/>
    </xf>
    <xf numFmtId="2" fontId="0" fillId="0" borderId="10" xfId="44" applyNumberFormat="1" applyFont="1" applyBorder="1" applyAlignment="1" applyProtection="1">
      <alignment/>
      <protection/>
    </xf>
    <xf numFmtId="2" fontId="0" fillId="0" borderId="13" xfId="44" applyNumberFormat="1" applyFont="1" applyBorder="1" applyAlignment="1" applyProtection="1">
      <alignment/>
      <protection/>
    </xf>
    <xf numFmtId="2" fontId="0" fillId="0" borderId="13" xfId="44" applyNumberFormat="1" applyFont="1" applyFill="1" applyBorder="1" applyAlignment="1" applyProtection="1">
      <alignment/>
      <protection locked="0"/>
    </xf>
    <xf numFmtId="2" fontId="0" fillId="0" borderId="13" xfId="44" applyNumberFormat="1" applyFont="1" applyBorder="1" applyAlignment="1" applyProtection="1">
      <alignment/>
      <protection locked="0"/>
    </xf>
    <xf numFmtId="40" fontId="3" fillId="0" borderId="13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173" fontId="0" fillId="0" borderId="11" xfId="0" applyNumberForma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173" fontId="0" fillId="0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43" fontId="0" fillId="0" borderId="13" xfId="42" applyFon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2" fontId="0" fillId="0" borderId="13" xfId="44" applyNumberFormat="1" applyFont="1" applyFill="1" applyBorder="1" applyAlignment="1" applyProtection="1">
      <alignment horizontal="right"/>
      <protection locked="0"/>
    </xf>
    <xf numFmtId="2" fontId="0" fillId="0" borderId="10" xfId="44" applyNumberFormat="1" applyFont="1" applyFill="1" applyBorder="1" applyAlignment="1" applyProtection="1">
      <alignment horizontal="right"/>
      <protection locked="0"/>
    </xf>
    <xf numFmtId="44" fontId="0" fillId="0" borderId="13" xfId="44" applyFont="1" applyFill="1" applyBorder="1" applyAlignment="1" applyProtection="1">
      <alignment horizontal="right"/>
      <protection locked="0"/>
    </xf>
    <xf numFmtId="0" fontId="0" fillId="0" borderId="13" xfId="44" applyNumberFormat="1" applyFont="1" applyFill="1" applyBorder="1" applyAlignment="1" applyProtection="1">
      <alignment/>
      <protection locked="0"/>
    </xf>
    <xf numFmtId="2" fontId="0" fillId="0" borderId="13" xfId="0" applyNumberFormat="1" applyFill="1" applyBorder="1" applyAlignment="1" applyProtection="1">
      <alignment/>
      <protection locked="0"/>
    </xf>
    <xf numFmtId="44" fontId="0" fillId="0" borderId="13" xfId="44" applyFont="1" applyFill="1" applyBorder="1" applyAlignment="1" applyProtection="1">
      <alignment/>
      <protection locked="0"/>
    </xf>
    <xf numFmtId="44" fontId="0" fillId="0" borderId="13" xfId="44" applyFont="1" applyFill="1" applyBorder="1" applyAlignment="1" applyProtection="1">
      <alignment/>
      <protection locked="0"/>
    </xf>
    <xf numFmtId="43" fontId="0" fillId="0" borderId="13" xfId="42" applyFont="1" applyFill="1" applyBorder="1" applyAlignment="1" applyProtection="1">
      <alignment/>
      <protection/>
    </xf>
    <xf numFmtId="43" fontId="0" fillId="0" borderId="13" xfId="42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2" fontId="3" fillId="0" borderId="13" xfId="0" applyNumberFormat="1" applyFont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2" fontId="3" fillId="0" borderId="13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2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43" fontId="0" fillId="33" borderId="0" xfId="42" applyFont="1" applyFill="1" applyBorder="1" applyAlignment="1" applyProtection="1">
      <alignment/>
      <protection locked="0"/>
    </xf>
    <xf numFmtId="16" fontId="4" fillId="0" borderId="18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43" fontId="4" fillId="0" borderId="17" xfId="42" applyNumberFormat="1" applyFont="1" applyBorder="1" applyAlignment="1" applyProtection="1">
      <alignment/>
      <protection locked="0"/>
    </xf>
    <xf numFmtId="43" fontId="4" fillId="0" borderId="21" xfId="42" applyNumberFormat="1" applyFont="1" applyBorder="1" applyAlignment="1" applyProtection="1">
      <alignment/>
      <protection locked="0"/>
    </xf>
    <xf numFmtId="43" fontId="4" fillId="0" borderId="17" xfId="42" applyFont="1" applyBorder="1" applyAlignment="1" applyProtection="1">
      <alignment/>
      <protection locked="0"/>
    </xf>
    <xf numFmtId="43" fontId="4" fillId="0" borderId="21" xfId="42" applyFont="1" applyBorder="1" applyAlignment="1" applyProtection="1">
      <alignment/>
      <protection locked="0"/>
    </xf>
    <xf numFmtId="0" fontId="0" fillId="0" borderId="15" xfId="0" applyBorder="1" applyAlignment="1" applyProtection="1" quotePrefix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73" fontId="4" fillId="0" borderId="17" xfId="0" applyNumberFormat="1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left"/>
      <protection locked="0"/>
    </xf>
    <xf numFmtId="4" fontId="0" fillId="0" borderId="11" xfId="0" applyNumberForma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4" fillId="0" borderId="17" xfId="42" applyNumberFormat="1" applyFont="1" applyBorder="1" applyAlignment="1" applyProtection="1">
      <alignment/>
      <protection/>
    </xf>
    <xf numFmtId="43" fontId="0" fillId="0" borderId="21" xfId="42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0" fontId="4" fillId="0" borderId="17" xfId="0" applyNumberFormat="1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4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6"/>
  <sheetViews>
    <sheetView showGridLines="0" showZeros="0" tabSelected="1" view="pageBreakPreview" zoomScale="68" zoomScaleNormal="68" zoomScaleSheetLayoutView="68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2" sqref="L12"/>
    </sheetView>
  </sheetViews>
  <sheetFormatPr defaultColWidth="9.140625" defaultRowHeight="12.75"/>
  <cols>
    <col min="1" max="1" width="10.421875" style="0" customWidth="1"/>
    <col min="2" max="2" width="6.8515625" style="0" customWidth="1"/>
    <col min="3" max="3" width="7.57421875" style="0" customWidth="1"/>
    <col min="4" max="4" width="6.8515625" style="0" customWidth="1"/>
    <col min="5" max="6" width="7.140625" style="0" customWidth="1"/>
    <col min="7" max="7" width="7.28125" style="0" customWidth="1"/>
    <col min="8" max="8" width="7.57421875" style="0" customWidth="1"/>
    <col min="10" max="10" width="11.57421875" style="0" customWidth="1"/>
    <col min="11" max="11" width="13.28125" style="0" customWidth="1"/>
    <col min="12" max="12" width="13.421875" style="0" customWidth="1"/>
    <col min="13" max="13" width="12.421875" style="0" customWidth="1"/>
    <col min="14" max="15" width="14.00390625" style="0" customWidth="1"/>
    <col min="16" max="16" width="14.140625" style="0" bestFit="1" customWidth="1"/>
    <col min="17" max="17" width="7.421875" style="0" customWidth="1"/>
    <col min="18" max="18" width="8.8515625" style="0" customWidth="1"/>
    <col min="19" max="19" width="14.57421875" style="0" customWidth="1"/>
    <col min="20" max="20" width="15.00390625" style="0" customWidth="1"/>
    <col min="21" max="21" width="3.7109375" style="0" customWidth="1"/>
  </cols>
  <sheetData>
    <row r="1" spans="1:35" ht="18">
      <c r="A1" s="13" t="s">
        <v>12</v>
      </c>
      <c r="B1" s="13"/>
      <c r="C1" s="13"/>
      <c r="D1" s="13"/>
      <c r="E1" s="13"/>
      <c r="F1" s="13"/>
      <c r="G1" s="13"/>
      <c r="H1" s="13"/>
      <c r="I1" s="14"/>
      <c r="J1" s="14"/>
      <c r="K1" s="15"/>
      <c r="L1" s="15"/>
      <c r="M1" s="15"/>
      <c r="N1" s="15"/>
      <c r="O1" s="15"/>
      <c r="P1" s="16"/>
      <c r="Q1" s="17"/>
      <c r="R1" s="18"/>
      <c r="S1" s="115" t="s">
        <v>3</v>
      </c>
      <c r="T1" s="117" t="s">
        <v>22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8">
      <c r="A2" s="15"/>
      <c r="B2" s="15"/>
      <c r="C2" s="207"/>
      <c r="D2" s="208"/>
      <c r="E2" s="208"/>
      <c r="F2" s="208"/>
      <c r="G2" s="208"/>
      <c r="H2" s="208"/>
      <c r="I2" s="208"/>
      <c r="J2" s="208"/>
      <c r="K2" s="4"/>
      <c r="L2" s="4"/>
      <c r="M2" s="13" t="s">
        <v>27</v>
      </c>
      <c r="N2" s="20"/>
      <c r="O2" s="21"/>
      <c r="P2" s="112" t="s">
        <v>20</v>
      </c>
      <c r="Q2" s="113"/>
      <c r="R2" s="114"/>
      <c r="S2" s="116" t="s">
        <v>21</v>
      </c>
      <c r="T2" s="118" t="s">
        <v>23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6.5" customHeight="1">
      <c r="A3" s="13" t="s">
        <v>38</v>
      </c>
      <c r="B3" s="15"/>
      <c r="C3" s="182"/>
      <c r="D3" s="182"/>
      <c r="E3" s="182"/>
      <c r="F3" s="182"/>
      <c r="G3" s="182"/>
      <c r="H3" s="182"/>
      <c r="I3" s="182"/>
      <c r="J3" s="182"/>
      <c r="K3" s="3"/>
      <c r="L3" s="4"/>
      <c r="M3" s="39"/>
      <c r="N3" s="39"/>
      <c r="O3" s="39"/>
      <c r="P3" s="170" t="s">
        <v>57</v>
      </c>
      <c r="Q3" s="171"/>
      <c r="R3" s="172"/>
      <c r="S3" s="176"/>
      <c r="T3" s="183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7.25" customHeight="1">
      <c r="A4" s="15"/>
      <c r="B4" s="15"/>
      <c r="C4" s="217"/>
      <c r="D4" s="181"/>
      <c r="E4" s="181"/>
      <c r="F4" s="181"/>
      <c r="G4" s="181"/>
      <c r="H4" s="181"/>
      <c r="I4" s="181"/>
      <c r="J4" s="181"/>
      <c r="K4" s="3"/>
      <c r="L4" s="4"/>
      <c r="M4" s="4"/>
      <c r="N4" s="40"/>
      <c r="O4" s="4"/>
      <c r="P4" s="173"/>
      <c r="Q4" s="174"/>
      <c r="R4" s="175"/>
      <c r="S4" s="177"/>
      <c r="T4" s="184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4.25" customHeight="1">
      <c r="A5" s="13" t="s">
        <v>39</v>
      </c>
      <c r="B5" s="15"/>
      <c r="C5" s="182"/>
      <c r="D5" s="182"/>
      <c r="E5" s="182"/>
      <c r="F5" s="182"/>
      <c r="G5" s="182"/>
      <c r="H5" s="182"/>
      <c r="I5" s="182"/>
      <c r="J5" s="182"/>
      <c r="K5" s="3"/>
      <c r="L5" s="4"/>
      <c r="M5" s="3"/>
      <c r="N5" s="41"/>
      <c r="O5" s="42"/>
      <c r="P5" s="170"/>
      <c r="Q5" s="171"/>
      <c r="R5" s="172"/>
      <c r="S5" s="178"/>
      <c r="T5" s="190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6.5" customHeight="1">
      <c r="A6" s="15"/>
      <c r="B6" s="15"/>
      <c r="C6" s="180"/>
      <c r="D6" s="181"/>
      <c r="E6" s="181"/>
      <c r="F6" s="181"/>
      <c r="G6" s="181"/>
      <c r="H6" s="181"/>
      <c r="I6" s="181"/>
      <c r="J6" s="181"/>
      <c r="K6" s="3"/>
      <c r="L6" s="4"/>
      <c r="M6" s="3"/>
      <c r="N6" s="43"/>
      <c r="O6" s="42"/>
      <c r="P6" s="173"/>
      <c r="Q6" s="174"/>
      <c r="R6" s="175"/>
      <c r="S6" s="179"/>
      <c r="T6" s="18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6.5" customHeight="1">
      <c r="A7" s="15"/>
      <c r="B7" s="15"/>
      <c r="C7" s="182"/>
      <c r="D7" s="182"/>
      <c r="E7" s="182"/>
      <c r="F7" s="182"/>
      <c r="G7" s="182"/>
      <c r="H7" s="182"/>
      <c r="I7" s="182"/>
      <c r="J7" s="182"/>
      <c r="K7" s="3"/>
      <c r="L7" s="4"/>
      <c r="M7" s="3"/>
      <c r="N7" s="43"/>
      <c r="O7" s="42"/>
      <c r="P7" s="170"/>
      <c r="Q7" s="171"/>
      <c r="R7" s="172"/>
      <c r="S7" s="178"/>
      <c r="T7" s="190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1.25" customHeight="1">
      <c r="A8" s="15"/>
      <c r="B8" s="15"/>
      <c r="C8" s="3"/>
      <c r="D8" s="3"/>
      <c r="E8" s="3"/>
      <c r="F8" s="3"/>
      <c r="G8" s="3"/>
      <c r="H8" s="3"/>
      <c r="I8" s="3"/>
      <c r="J8" s="3"/>
      <c r="K8" s="3"/>
      <c r="L8" s="4"/>
      <c r="M8" s="3"/>
      <c r="N8" s="43"/>
      <c r="O8" s="42"/>
      <c r="P8" s="173"/>
      <c r="Q8" s="174"/>
      <c r="R8" s="175"/>
      <c r="S8" s="179"/>
      <c r="T8" s="18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18">
      <c r="A9" s="164" t="s">
        <v>60</v>
      </c>
      <c r="B9" s="164"/>
      <c r="C9" s="165"/>
      <c r="D9" s="165"/>
      <c r="E9" s="165"/>
      <c r="F9" s="165"/>
      <c r="G9" s="165"/>
      <c r="H9" s="165"/>
      <c r="I9" s="165"/>
      <c r="J9" s="166"/>
      <c r="K9" s="166"/>
      <c r="L9" s="166"/>
      <c r="M9" s="166"/>
      <c r="N9" s="167"/>
      <c r="O9" s="167"/>
      <c r="P9" s="25"/>
      <c r="Q9" s="26"/>
      <c r="R9" s="45"/>
      <c r="S9" s="213">
        <f>+T40</f>
        <v>0</v>
      </c>
      <c r="T9" s="211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18">
      <c r="A10" s="24"/>
      <c r="B10" s="24"/>
      <c r="C10" s="3"/>
      <c r="D10" s="3"/>
      <c r="E10" s="3"/>
      <c r="F10" s="3"/>
      <c r="G10" s="3"/>
      <c r="H10" s="3"/>
      <c r="I10" s="3"/>
      <c r="J10" s="3"/>
      <c r="K10" s="3"/>
      <c r="L10" s="3"/>
      <c r="M10" s="44"/>
      <c r="N10" s="43"/>
      <c r="O10" s="42"/>
      <c r="P10" s="28"/>
      <c r="Q10" s="29"/>
      <c r="R10" s="30"/>
      <c r="S10" s="214"/>
      <c r="T10" s="212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8">
      <c r="A11" s="13" t="s">
        <v>40</v>
      </c>
      <c r="B11" s="13"/>
      <c r="C11" s="3"/>
      <c r="D11" s="3"/>
      <c r="E11" s="3"/>
      <c r="F11" s="3"/>
      <c r="G11" s="215" t="s">
        <v>58</v>
      </c>
      <c r="H11" s="182"/>
      <c r="I11" s="182"/>
      <c r="J11" s="182"/>
      <c r="K11" s="182"/>
      <c r="L11" s="182"/>
      <c r="M11" s="182"/>
      <c r="N11" s="182"/>
      <c r="O11" s="216"/>
      <c r="P11" s="25"/>
      <c r="Q11" s="26"/>
      <c r="R11" s="27"/>
      <c r="S11" s="209">
        <f>+T41</f>
        <v>0</v>
      </c>
      <c r="T11" s="211">
        <f>+T39</f>
        <v>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8">
      <c r="A12" s="15"/>
      <c r="B12" s="15"/>
      <c r="C12" s="4"/>
      <c r="D12" s="4"/>
      <c r="E12" s="4"/>
      <c r="F12" s="4"/>
      <c r="G12" s="4"/>
      <c r="H12" s="4"/>
      <c r="I12" s="4"/>
      <c r="J12" s="4"/>
      <c r="K12" s="4"/>
      <c r="L12" s="4"/>
      <c r="M12" s="44"/>
      <c r="N12" s="43"/>
      <c r="O12" s="42"/>
      <c r="P12" s="28" t="s">
        <v>54</v>
      </c>
      <c r="Q12" s="29"/>
      <c r="R12" s="30"/>
      <c r="S12" s="210"/>
      <c r="T12" s="21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8">
      <c r="A13" s="13" t="s">
        <v>41</v>
      </c>
      <c r="B13" s="15"/>
      <c r="C13" s="4"/>
      <c r="D13" s="4"/>
      <c r="E13" s="168" t="s">
        <v>61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31"/>
      <c r="Q13" s="32"/>
      <c r="R13" s="29"/>
      <c r="S13" s="33"/>
      <c r="T13" s="3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2.75">
      <c r="A14" s="19"/>
      <c r="B14" s="16"/>
      <c r="C14" s="17"/>
      <c r="D14" s="17"/>
      <c r="E14" s="17"/>
      <c r="F14" s="17"/>
      <c r="G14" s="17"/>
      <c r="H14" s="17"/>
      <c r="I14" s="18"/>
      <c r="J14" s="94" t="s">
        <v>29</v>
      </c>
      <c r="K14" s="97" t="s">
        <v>15</v>
      </c>
      <c r="L14" s="98"/>
      <c r="M14" s="18"/>
      <c r="N14" s="94" t="s">
        <v>1</v>
      </c>
      <c r="O14" s="35" t="s">
        <v>25</v>
      </c>
      <c r="P14" s="101" t="s">
        <v>26</v>
      </c>
      <c r="Q14" s="194" t="s">
        <v>0</v>
      </c>
      <c r="R14" s="195"/>
      <c r="S14" s="196"/>
      <c r="T14" s="3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>
      <c r="A15" s="95" t="s">
        <v>44</v>
      </c>
      <c r="B15" s="102" t="s">
        <v>13</v>
      </c>
      <c r="C15" s="103"/>
      <c r="D15" s="103"/>
      <c r="E15" s="103"/>
      <c r="F15" s="103"/>
      <c r="G15" s="103"/>
      <c r="H15" s="103"/>
      <c r="I15" s="104"/>
      <c r="J15" s="95" t="s">
        <v>14</v>
      </c>
      <c r="K15" s="99" t="s">
        <v>2</v>
      </c>
      <c r="L15" s="100"/>
      <c r="M15" s="96" t="s">
        <v>3</v>
      </c>
      <c r="N15" s="95" t="s">
        <v>4</v>
      </c>
      <c r="O15" s="101" t="s">
        <v>5</v>
      </c>
      <c r="P15" s="86" t="s">
        <v>6</v>
      </c>
      <c r="Q15" s="101" t="s">
        <v>7</v>
      </c>
      <c r="R15" s="101" t="s">
        <v>24</v>
      </c>
      <c r="S15" s="101" t="s">
        <v>3</v>
      </c>
      <c r="T15" s="87" t="s">
        <v>8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5.75" customHeight="1">
      <c r="A16" s="23"/>
      <c r="B16" s="148" t="s">
        <v>35</v>
      </c>
      <c r="C16" s="149"/>
      <c r="D16" s="149"/>
      <c r="E16" s="149"/>
      <c r="F16" s="149"/>
      <c r="G16" s="149"/>
      <c r="H16" s="149"/>
      <c r="I16" s="150"/>
      <c r="J16" s="197" t="s">
        <v>30</v>
      </c>
      <c r="K16" s="198"/>
      <c r="L16" s="198"/>
      <c r="M16" s="198"/>
      <c r="N16" s="198"/>
      <c r="O16" s="198"/>
      <c r="P16" s="198"/>
      <c r="Q16" s="36"/>
      <c r="R16" s="36"/>
      <c r="S16" s="36"/>
      <c r="T16" s="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23.25" customHeight="1">
      <c r="A17" s="66"/>
      <c r="B17" s="191"/>
      <c r="C17" s="192"/>
      <c r="D17" s="192"/>
      <c r="E17" s="192"/>
      <c r="F17" s="192"/>
      <c r="G17" s="192"/>
      <c r="H17" s="192"/>
      <c r="I17" s="193"/>
      <c r="J17" s="105"/>
      <c r="K17" s="188"/>
      <c r="L17" s="189"/>
      <c r="M17" s="105"/>
      <c r="N17" s="105"/>
      <c r="O17" s="123"/>
      <c r="P17" s="119"/>
      <c r="Q17" s="110"/>
      <c r="R17" s="157">
        <v>0.43</v>
      </c>
      <c r="S17" s="7">
        <f>Q17*R17</f>
        <v>0</v>
      </c>
      <c r="T17" s="129">
        <f aca="true" t="shared" si="0" ref="T17:T32">J17+M17+N17+O17+P17+S17</f>
        <v>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8" customHeight="1">
      <c r="A18" s="66"/>
      <c r="B18" s="224"/>
      <c r="C18" s="225"/>
      <c r="D18" s="225"/>
      <c r="E18" s="225"/>
      <c r="F18" s="225"/>
      <c r="G18" s="225"/>
      <c r="H18" s="69" t="s">
        <v>22</v>
      </c>
      <c r="I18" s="70" t="s">
        <v>28</v>
      </c>
      <c r="J18" s="134"/>
      <c r="K18" s="199"/>
      <c r="L18" s="200"/>
      <c r="M18" s="135"/>
      <c r="N18" s="134"/>
      <c r="O18" s="136"/>
      <c r="P18" s="137"/>
      <c r="Q18" s="138"/>
      <c r="R18" s="158"/>
      <c r="S18" s="8">
        <f>S17*0.0476</f>
        <v>0</v>
      </c>
      <c r="T18" s="130">
        <f t="shared" si="0"/>
        <v>0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8" customHeight="1">
      <c r="A19" s="66"/>
      <c r="B19" s="185"/>
      <c r="C19" s="186"/>
      <c r="D19" s="186"/>
      <c r="E19" s="186"/>
      <c r="F19" s="186"/>
      <c r="G19" s="186"/>
      <c r="H19" s="186"/>
      <c r="I19" s="187"/>
      <c r="J19" s="105"/>
      <c r="K19" s="188"/>
      <c r="L19" s="189"/>
      <c r="M19" s="105"/>
      <c r="N19" s="105"/>
      <c r="O19" s="123"/>
      <c r="P19" s="119"/>
      <c r="Q19" s="139"/>
      <c r="R19" s="159">
        <v>0.43</v>
      </c>
      <c r="S19" s="7">
        <f>Q19*R19</f>
        <v>0</v>
      </c>
      <c r="T19" s="129">
        <f t="shared" si="0"/>
        <v>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8" customHeight="1">
      <c r="A20" s="66"/>
      <c r="B20" s="224"/>
      <c r="C20" s="225"/>
      <c r="D20" s="225"/>
      <c r="E20" s="225"/>
      <c r="F20" s="225"/>
      <c r="G20" s="225"/>
      <c r="H20" s="69" t="s">
        <v>22</v>
      </c>
      <c r="I20" s="70" t="s">
        <v>28</v>
      </c>
      <c r="J20" s="105"/>
      <c r="K20" s="199"/>
      <c r="L20" s="200"/>
      <c r="M20" s="140"/>
      <c r="N20" s="134"/>
      <c r="O20" s="123"/>
      <c r="P20" s="137"/>
      <c r="Q20" s="141"/>
      <c r="R20" s="160"/>
      <c r="S20" s="8">
        <f>S19*0.0476</f>
        <v>0</v>
      </c>
      <c r="T20" s="130">
        <f t="shared" si="0"/>
        <v>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8" customHeight="1">
      <c r="A21" s="66"/>
      <c r="B21" s="201"/>
      <c r="C21" s="202"/>
      <c r="D21" s="202"/>
      <c r="E21" s="202"/>
      <c r="F21" s="202"/>
      <c r="G21" s="202"/>
      <c r="H21" s="202"/>
      <c r="I21" s="203"/>
      <c r="J21" s="105"/>
      <c r="K21" s="188"/>
      <c r="L21" s="189"/>
      <c r="M21" s="105"/>
      <c r="N21" s="105"/>
      <c r="O21" s="123"/>
      <c r="P21" s="119"/>
      <c r="Q21" s="139"/>
      <c r="R21" s="159">
        <v>0.43</v>
      </c>
      <c r="S21" s="7">
        <f>Q21*R21</f>
        <v>0</v>
      </c>
      <c r="T21" s="129">
        <f t="shared" si="0"/>
        <v>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8" customHeight="1">
      <c r="A22" s="66"/>
      <c r="B22" s="224"/>
      <c r="C22" s="225"/>
      <c r="D22" s="225"/>
      <c r="E22" s="225"/>
      <c r="F22" s="225"/>
      <c r="G22" s="225"/>
      <c r="H22" s="69" t="s">
        <v>22</v>
      </c>
      <c r="I22" s="70" t="s">
        <v>28</v>
      </c>
      <c r="J22" s="134"/>
      <c r="K22" s="199"/>
      <c r="L22" s="200"/>
      <c r="M22" s="135"/>
      <c r="N22" s="134"/>
      <c r="O22" s="136"/>
      <c r="P22" s="137"/>
      <c r="Q22" s="142"/>
      <c r="R22" s="158"/>
      <c r="S22" s="8">
        <f>S21*0.0476</f>
        <v>0</v>
      </c>
      <c r="T22" s="130">
        <f t="shared" si="0"/>
        <v>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8" customHeight="1">
      <c r="A23" s="66"/>
      <c r="B23" s="204"/>
      <c r="C23" s="205"/>
      <c r="D23" s="205"/>
      <c r="E23" s="205"/>
      <c r="F23" s="205"/>
      <c r="G23" s="205"/>
      <c r="H23" s="205"/>
      <c r="I23" s="206"/>
      <c r="J23" s="105"/>
      <c r="K23" s="188"/>
      <c r="L23" s="189"/>
      <c r="M23" s="105"/>
      <c r="N23" s="105"/>
      <c r="O23" s="123"/>
      <c r="P23" s="119"/>
      <c r="Q23" s="139"/>
      <c r="R23" s="159">
        <v>0.43</v>
      </c>
      <c r="S23" s="7">
        <f>Q23*R23</f>
        <v>0</v>
      </c>
      <c r="T23" s="129">
        <f t="shared" si="0"/>
        <v>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8" customHeight="1">
      <c r="A24" s="66"/>
      <c r="B24" s="224"/>
      <c r="C24" s="225"/>
      <c r="D24" s="225"/>
      <c r="E24" s="225"/>
      <c r="F24" s="225"/>
      <c r="G24" s="225"/>
      <c r="H24" s="69" t="s">
        <v>22</v>
      </c>
      <c r="I24" s="70" t="s">
        <v>28</v>
      </c>
      <c r="J24" s="134"/>
      <c r="K24" s="199"/>
      <c r="L24" s="200"/>
      <c r="M24" s="135"/>
      <c r="N24" s="134"/>
      <c r="O24" s="136"/>
      <c r="P24" s="137"/>
      <c r="Q24" s="138"/>
      <c r="R24" s="158"/>
      <c r="S24" s="8">
        <f>S23*0.0476</f>
        <v>0</v>
      </c>
      <c r="T24" s="130">
        <f t="shared" si="0"/>
        <v>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8" customHeight="1">
      <c r="A25" s="66"/>
      <c r="B25" s="204"/>
      <c r="C25" s="205"/>
      <c r="D25" s="205"/>
      <c r="E25" s="205"/>
      <c r="F25" s="205"/>
      <c r="G25" s="205"/>
      <c r="H25" s="205"/>
      <c r="I25" s="206"/>
      <c r="J25" s="105"/>
      <c r="K25" s="188"/>
      <c r="L25" s="189"/>
      <c r="M25" s="105"/>
      <c r="N25" s="105"/>
      <c r="O25" s="123"/>
      <c r="P25" s="119"/>
      <c r="Q25" s="139"/>
      <c r="R25" s="160">
        <v>0.43</v>
      </c>
      <c r="S25" s="7">
        <f>Q25*R25</f>
        <v>0</v>
      </c>
      <c r="T25" s="129">
        <f t="shared" si="0"/>
        <v>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8" customHeight="1">
      <c r="A26" s="66"/>
      <c r="B26" s="224"/>
      <c r="C26" s="225"/>
      <c r="D26" s="225"/>
      <c r="E26" s="225"/>
      <c r="F26" s="225"/>
      <c r="G26" s="225"/>
      <c r="H26" s="69" t="s">
        <v>22</v>
      </c>
      <c r="I26" s="70" t="s">
        <v>28</v>
      </c>
      <c r="J26" s="134"/>
      <c r="K26" s="199"/>
      <c r="L26" s="200"/>
      <c r="M26" s="135"/>
      <c r="N26" s="134"/>
      <c r="O26" s="136"/>
      <c r="P26" s="137"/>
      <c r="Q26" s="138"/>
      <c r="R26" s="161"/>
      <c r="S26" s="8">
        <f>S25*0.0476</f>
        <v>0</v>
      </c>
      <c r="T26" s="130">
        <f t="shared" si="0"/>
        <v>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8" customHeight="1">
      <c r="A27" s="66"/>
      <c r="B27" s="204"/>
      <c r="C27" s="205"/>
      <c r="D27" s="205"/>
      <c r="E27" s="205"/>
      <c r="F27" s="205"/>
      <c r="G27" s="205"/>
      <c r="H27" s="205"/>
      <c r="I27" s="206"/>
      <c r="J27" s="105"/>
      <c r="K27" s="188"/>
      <c r="L27" s="189"/>
      <c r="M27" s="105"/>
      <c r="N27" s="105"/>
      <c r="O27" s="123"/>
      <c r="P27" s="119"/>
      <c r="Q27" s="139"/>
      <c r="R27" s="159">
        <v>0.43</v>
      </c>
      <c r="S27" s="7">
        <f>Q27*R27</f>
        <v>0</v>
      </c>
      <c r="T27" s="129">
        <f t="shared" si="0"/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18" customHeight="1">
      <c r="A28" s="66"/>
      <c r="B28" s="224"/>
      <c r="C28" s="225"/>
      <c r="D28" s="225"/>
      <c r="E28" s="225"/>
      <c r="F28" s="225"/>
      <c r="G28" s="225"/>
      <c r="H28" s="69" t="s">
        <v>22</v>
      </c>
      <c r="I28" s="70" t="s">
        <v>28</v>
      </c>
      <c r="J28" s="134"/>
      <c r="K28" s="199"/>
      <c r="L28" s="200"/>
      <c r="M28" s="135"/>
      <c r="N28" s="134"/>
      <c r="O28" s="136"/>
      <c r="P28" s="137"/>
      <c r="Q28" s="138"/>
      <c r="R28" s="158"/>
      <c r="S28" s="8">
        <f>S27*0.0476</f>
        <v>0</v>
      </c>
      <c r="T28" s="130">
        <f t="shared" si="0"/>
        <v>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16.5" customHeight="1">
      <c r="A29" s="66"/>
      <c r="B29" s="1" t="s">
        <v>48</v>
      </c>
      <c r="C29" s="5"/>
      <c r="D29" s="5"/>
      <c r="E29" s="5"/>
      <c r="F29" s="5"/>
      <c r="G29" s="5"/>
      <c r="H29" s="5"/>
      <c r="I29" s="2"/>
      <c r="J29" s="143">
        <f>+K47</f>
        <v>0</v>
      </c>
      <c r="K29" s="188"/>
      <c r="L29" s="189"/>
      <c r="M29" s="140"/>
      <c r="N29" s="105"/>
      <c r="O29" s="123"/>
      <c r="P29" s="119"/>
      <c r="Q29" s="139"/>
      <c r="R29" s="162"/>
      <c r="S29" s="7">
        <f>Q29*R29</f>
        <v>0</v>
      </c>
      <c r="T29" s="129">
        <f t="shared" si="0"/>
        <v>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18" customHeight="1">
      <c r="A30" s="66"/>
      <c r="B30" s="46"/>
      <c r="C30" s="11"/>
      <c r="D30" s="11"/>
      <c r="E30" s="11"/>
      <c r="F30" s="11"/>
      <c r="G30" s="11"/>
      <c r="H30" s="11" t="s">
        <v>50</v>
      </c>
      <c r="I30" s="12"/>
      <c r="J30" s="144">
        <f>SUM(J29*0.0476)</f>
        <v>0</v>
      </c>
      <c r="K30" s="188"/>
      <c r="L30" s="189"/>
      <c r="M30" s="140"/>
      <c r="N30" s="105"/>
      <c r="O30" s="123"/>
      <c r="P30" s="119"/>
      <c r="Q30" s="141"/>
      <c r="R30" s="162"/>
      <c r="S30" s="7">
        <f>Q30*R30</f>
        <v>0</v>
      </c>
      <c r="T30" s="129">
        <f t="shared" si="0"/>
        <v>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18" customHeight="1">
      <c r="A31" s="66"/>
      <c r="B31" s="218" t="s">
        <v>49</v>
      </c>
      <c r="C31" s="219"/>
      <c r="D31" s="219"/>
      <c r="E31" s="219"/>
      <c r="F31" s="219"/>
      <c r="G31" s="219"/>
      <c r="H31" s="219"/>
      <c r="I31" s="220"/>
      <c r="J31" s="143">
        <f>+K52</f>
        <v>0</v>
      </c>
      <c r="K31" s="188"/>
      <c r="L31" s="189"/>
      <c r="M31" s="140"/>
      <c r="N31" s="105"/>
      <c r="O31" s="123"/>
      <c r="P31" s="119"/>
      <c r="Q31" s="141"/>
      <c r="R31" s="162"/>
      <c r="S31" s="7">
        <f>Q31*R31</f>
        <v>0</v>
      </c>
      <c r="T31" s="129">
        <f t="shared" si="0"/>
        <v>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ht="18" customHeight="1">
      <c r="A32" s="66"/>
      <c r="B32" s="46"/>
      <c r="C32" s="11"/>
      <c r="D32" s="11"/>
      <c r="E32" s="11"/>
      <c r="F32" s="11"/>
      <c r="G32" s="11"/>
      <c r="H32" s="11" t="s">
        <v>50</v>
      </c>
      <c r="I32" s="12"/>
      <c r="J32" s="143">
        <f>SUM(J31*0.0476)</f>
        <v>0</v>
      </c>
      <c r="K32" s="127"/>
      <c r="L32" s="128"/>
      <c r="M32" s="140"/>
      <c r="N32" s="105"/>
      <c r="O32" s="123"/>
      <c r="P32" s="119"/>
      <c r="Q32" s="141"/>
      <c r="R32" s="162"/>
      <c r="S32" s="7"/>
      <c r="T32" s="129">
        <f t="shared" si="0"/>
        <v>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18" customHeight="1">
      <c r="A33" s="9"/>
      <c r="B33" s="145" t="s">
        <v>52</v>
      </c>
      <c r="C33" s="146"/>
      <c r="D33" s="146"/>
      <c r="E33" s="146"/>
      <c r="F33" s="146"/>
      <c r="G33" s="146"/>
      <c r="H33" s="146"/>
      <c r="I33" s="147"/>
      <c r="J33" s="106"/>
      <c r="K33" s="10"/>
      <c r="L33" s="12"/>
      <c r="M33" s="88"/>
      <c r="N33" s="106"/>
      <c r="O33" s="122"/>
      <c r="P33" s="121"/>
      <c r="Q33" s="107"/>
      <c r="R33" s="163"/>
      <c r="S33" s="7"/>
      <c r="T33" s="129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18" customHeight="1">
      <c r="A34" s="66"/>
      <c r="B34" s="90"/>
      <c r="C34" s="91"/>
      <c r="D34" s="91"/>
      <c r="E34" s="91"/>
      <c r="F34" s="91"/>
      <c r="G34" s="91"/>
      <c r="H34" s="91"/>
      <c r="I34" s="92"/>
      <c r="J34" s="85"/>
      <c r="K34" s="67"/>
      <c r="L34" s="68"/>
      <c r="M34" s="72"/>
      <c r="N34" s="85"/>
      <c r="O34" s="124"/>
      <c r="P34" s="120"/>
      <c r="Q34" s="109"/>
      <c r="R34" s="163">
        <v>0.43</v>
      </c>
      <c r="S34" s="7">
        <f>Q34*R34</f>
        <v>0</v>
      </c>
      <c r="T34" s="129">
        <f>J34+M34+N34+O34+P34+S34</f>
        <v>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8" customHeight="1">
      <c r="A35" s="66"/>
      <c r="B35" s="90"/>
      <c r="C35" s="91"/>
      <c r="D35" s="91"/>
      <c r="E35" s="91"/>
      <c r="F35" s="91"/>
      <c r="G35" s="91"/>
      <c r="H35" s="91"/>
      <c r="I35" s="92"/>
      <c r="J35" s="85"/>
      <c r="K35" s="67"/>
      <c r="L35" s="68"/>
      <c r="M35" s="72"/>
      <c r="N35" s="85"/>
      <c r="O35" s="124"/>
      <c r="P35" s="120"/>
      <c r="Q35" s="109"/>
      <c r="R35" s="163">
        <v>0.43</v>
      </c>
      <c r="S35" s="7">
        <f>Q35*R35</f>
        <v>0</v>
      </c>
      <c r="T35" s="129">
        <f>J35+M35+N35+O35+P35+S35</f>
        <v>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18" customHeight="1">
      <c r="A36" s="66"/>
      <c r="B36" s="185"/>
      <c r="C36" s="186"/>
      <c r="D36" s="186"/>
      <c r="E36" s="186"/>
      <c r="F36" s="186"/>
      <c r="G36" s="186"/>
      <c r="H36" s="186"/>
      <c r="I36" s="187"/>
      <c r="J36" s="85"/>
      <c r="K36" s="67"/>
      <c r="L36" s="68"/>
      <c r="M36" s="72"/>
      <c r="N36" s="85"/>
      <c r="O36" s="124"/>
      <c r="P36" s="120"/>
      <c r="Q36" s="111"/>
      <c r="R36" s="50">
        <v>0.43</v>
      </c>
      <c r="S36" s="7">
        <f>Q36*R36</f>
        <v>0</v>
      </c>
      <c r="T36" s="7">
        <f>J36+M36+N36+O36+P36+S36</f>
        <v>0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18" customHeight="1">
      <c r="A37" s="9"/>
      <c r="B37" s="218" t="s">
        <v>51</v>
      </c>
      <c r="C37" s="219"/>
      <c r="D37" s="219"/>
      <c r="E37" s="219"/>
      <c r="F37" s="219"/>
      <c r="G37" s="219"/>
      <c r="H37" s="219"/>
      <c r="I37" s="220"/>
      <c r="J37" s="143">
        <f>+K57</f>
        <v>0</v>
      </c>
      <c r="K37" s="221"/>
      <c r="L37" s="220"/>
      <c r="M37" s="88"/>
      <c r="N37" s="106"/>
      <c r="O37" s="122"/>
      <c r="P37" s="122"/>
      <c r="Q37" s="108"/>
      <c r="R37" s="23"/>
      <c r="S37" s="131">
        <f>Q37*R37</f>
        <v>0</v>
      </c>
      <c r="T37" s="7">
        <f>J37+M37+N37+O37+P37+S37</f>
        <v>0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8" customHeight="1">
      <c r="A38" s="47" t="s">
        <v>9</v>
      </c>
      <c r="B38" s="24"/>
      <c r="C38" s="24"/>
      <c r="D38" s="24"/>
      <c r="E38" s="24"/>
      <c r="F38" s="24"/>
      <c r="G38" s="24"/>
      <c r="H38" s="24"/>
      <c r="I38" s="24"/>
      <c r="J38" s="7">
        <f>J17+J19+J21+J23+J25+J27+J29+J31+J34+J35+J36+J37</f>
        <v>0</v>
      </c>
      <c r="K38" s="222"/>
      <c r="L38" s="223"/>
      <c r="M38" s="7">
        <f>M17+M19+M21+M23+M25+M27+M29+M31+M34+M35+M36+M37</f>
        <v>0</v>
      </c>
      <c r="N38" s="7">
        <f>N17+N19+N21+N23+N25+N27+N29+N31+N34+N35+N36+N37</f>
        <v>0</v>
      </c>
      <c r="O38" s="7">
        <f>O17+O19+O21+O23+O25+O27+O29+O31+O34+O35+O36+O37</f>
        <v>0</v>
      </c>
      <c r="P38" s="7">
        <f>P17+P19+P21+P23+P25+P27+P29+P31+P34+P35+P36+P37</f>
        <v>0</v>
      </c>
      <c r="Q38" s="132">
        <f>Q17+Q19+Q21+Q23+Q25+Q27+Q29+Q31+Q34+Q35+Q36+Q37</f>
        <v>0</v>
      </c>
      <c r="R38" s="7"/>
      <c r="S38" s="7">
        <f>S17+S19+S21+S23+S25+S27+S29+S31+S34+S35+S36+S37</f>
        <v>0</v>
      </c>
      <c r="T38" s="7">
        <f>J38+M38+N38+O38+P38+S38</f>
        <v>0</v>
      </c>
      <c r="U38" s="37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8" customHeight="1">
      <c r="A39" s="89" t="s">
        <v>22</v>
      </c>
      <c r="B39" s="20"/>
      <c r="C39" s="20"/>
      <c r="D39" s="20"/>
      <c r="E39" s="20"/>
      <c r="F39" s="20"/>
      <c r="G39" s="20"/>
      <c r="H39" s="20"/>
      <c r="I39" s="20"/>
      <c r="J39" s="8">
        <f>J18+J20+J22+J24+J26+J28+J30+J32</f>
        <v>0</v>
      </c>
      <c r="K39" s="48"/>
      <c r="L39" s="48"/>
      <c r="M39" s="93">
        <f>M18+M20+M22+M24+M26+M28+M30+M32</f>
        <v>0</v>
      </c>
      <c r="N39" s="93">
        <f>N18+N20+N22+N24+N26+N28+N30+N32</f>
        <v>0</v>
      </c>
      <c r="O39" s="93">
        <f>O18+O20+O22+O24+O26+O28+O30+O32</f>
        <v>0</v>
      </c>
      <c r="P39" s="93">
        <f>P18+P20+P22+P24+P26+P28+P30+P32</f>
        <v>0</v>
      </c>
      <c r="Q39" s="8"/>
      <c r="R39" s="8"/>
      <c r="S39" s="7">
        <f>I39+L39+M39+N39+O39+P39+R39</f>
        <v>0</v>
      </c>
      <c r="T39" s="8">
        <f>T18+T20+T22+T24+T26+T28+T30+T32</f>
        <v>0</v>
      </c>
      <c r="U39" s="37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24.75" customHeight="1">
      <c r="A40" s="49" t="s">
        <v>36</v>
      </c>
      <c r="B40" s="49"/>
      <c r="C40" s="15"/>
      <c r="D40" s="20"/>
      <c r="E40" s="20"/>
      <c r="F40" s="20"/>
      <c r="G40" s="20"/>
      <c r="H40" s="20"/>
      <c r="I40" s="15"/>
      <c r="J40" s="15"/>
      <c r="K40" s="15"/>
      <c r="L40" s="15"/>
      <c r="M40" s="15"/>
      <c r="N40" s="15"/>
      <c r="O40" s="15"/>
      <c r="P40" s="82" t="s">
        <v>45</v>
      </c>
      <c r="Q40" s="83"/>
      <c r="R40" s="83"/>
      <c r="S40" s="84"/>
      <c r="T40" s="12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6" customFormat="1" ht="26.25" customHeight="1">
      <c r="A41" s="15"/>
      <c r="B41" s="73"/>
      <c r="C41" s="73"/>
      <c r="D41" s="73"/>
      <c r="E41" s="73"/>
      <c r="F41" s="73"/>
      <c r="G41" s="73"/>
      <c r="H41" s="73"/>
      <c r="I41" s="51" t="s">
        <v>8</v>
      </c>
      <c r="J41" s="51"/>
      <c r="K41" s="51"/>
      <c r="L41" s="38"/>
      <c r="M41" s="38"/>
      <c r="N41" s="38"/>
      <c r="O41" s="38"/>
      <c r="P41" s="50" t="s">
        <v>46</v>
      </c>
      <c r="Q41" s="52"/>
      <c r="R41" s="52"/>
      <c r="S41" s="52"/>
      <c r="T41" s="133">
        <f>T38-T40</f>
        <v>0</v>
      </c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6" customFormat="1" ht="17.25" customHeight="1">
      <c r="A42" s="49" t="s">
        <v>31</v>
      </c>
      <c r="B42" s="74"/>
      <c r="C42" s="75"/>
      <c r="D42" s="75"/>
      <c r="E42" s="75"/>
      <c r="F42" s="75"/>
      <c r="G42" s="75"/>
      <c r="H42" s="75"/>
      <c r="I42" s="53" t="s">
        <v>14</v>
      </c>
      <c r="J42" s="53" t="s">
        <v>19</v>
      </c>
      <c r="K42" s="53" t="s">
        <v>8</v>
      </c>
      <c r="L42" s="38"/>
      <c r="M42" s="38"/>
      <c r="N42" s="38"/>
      <c r="O42" s="38"/>
      <c r="P42" s="54"/>
      <c r="Q42" s="55"/>
      <c r="R42" s="55"/>
      <c r="S42" s="55"/>
      <c r="T42" s="56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20.25" customHeight="1">
      <c r="A43" s="49" t="s">
        <v>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5"/>
      <c r="M43" s="15"/>
      <c r="N43" s="24"/>
      <c r="O43" s="24"/>
      <c r="P43" s="24"/>
      <c r="Q43" s="24"/>
      <c r="R43" s="24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ht="15.75" customHeight="1">
      <c r="A44" s="15" t="s">
        <v>18</v>
      </c>
      <c r="B44" s="76"/>
      <c r="C44" s="77"/>
      <c r="D44" s="77"/>
      <c r="E44" s="77"/>
      <c r="F44" s="77"/>
      <c r="G44" s="77"/>
      <c r="H44" s="77"/>
      <c r="I44" s="78"/>
      <c r="J44" s="58">
        <v>10</v>
      </c>
      <c r="K44" s="151">
        <f>I44*J44</f>
        <v>0</v>
      </c>
      <c r="L44" s="15"/>
      <c r="M44" s="15"/>
      <c r="N44" s="24"/>
      <c r="O44" s="24"/>
      <c r="P44" s="24"/>
      <c r="Q44" s="24"/>
      <c r="R44" s="24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15.75" customHeight="1">
      <c r="A45" s="15" t="s">
        <v>32</v>
      </c>
      <c r="B45" s="76"/>
      <c r="C45" s="77"/>
      <c r="D45" s="77"/>
      <c r="E45" s="77"/>
      <c r="F45" s="77"/>
      <c r="G45" s="77"/>
      <c r="H45" s="77"/>
      <c r="I45" s="78"/>
      <c r="J45" s="58">
        <v>15</v>
      </c>
      <c r="K45" s="151">
        <f>I45*J45</f>
        <v>0</v>
      </c>
      <c r="L45" s="15"/>
      <c r="M45" s="15"/>
      <c r="N45" s="16" t="s">
        <v>43</v>
      </c>
      <c r="O45" s="17"/>
      <c r="P45" s="17"/>
      <c r="Q45" s="17"/>
      <c r="R45" s="17"/>
      <c r="S45" s="17"/>
      <c r="T45" s="1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ht="15.75" customHeight="1">
      <c r="A46" s="15" t="s">
        <v>33</v>
      </c>
      <c r="B46" s="76"/>
      <c r="C46" s="77"/>
      <c r="D46" s="77"/>
      <c r="E46" s="77"/>
      <c r="F46" s="77"/>
      <c r="G46" s="77"/>
      <c r="H46" s="77"/>
      <c r="I46" s="78"/>
      <c r="J46" s="58">
        <v>25</v>
      </c>
      <c r="K46" s="151">
        <f>I46*J46</f>
        <v>0</v>
      </c>
      <c r="L46" s="15"/>
      <c r="M46" s="15"/>
      <c r="N46" s="59" t="s">
        <v>42</v>
      </c>
      <c r="O46" s="24"/>
      <c r="P46" s="24"/>
      <c r="Q46" s="24"/>
      <c r="R46" s="24"/>
      <c r="S46" s="24"/>
      <c r="T46" s="60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15.75" customHeight="1">
      <c r="A47" s="15" t="s">
        <v>8</v>
      </c>
      <c r="B47" s="61"/>
      <c r="C47" s="61"/>
      <c r="D47" s="61"/>
      <c r="E47" s="61"/>
      <c r="F47" s="61"/>
      <c r="G47" s="61"/>
      <c r="H47" s="61"/>
      <c r="I47" s="51"/>
      <c r="J47" s="58">
        <f>SUM(J44:J46)</f>
        <v>50</v>
      </c>
      <c r="K47" s="151">
        <f>SUM(K44:K46)</f>
        <v>0</v>
      </c>
      <c r="L47" s="15"/>
      <c r="M47" s="15"/>
      <c r="N47" s="59"/>
      <c r="O47" s="24"/>
      <c r="P47" s="24"/>
      <c r="Q47" s="24"/>
      <c r="R47" s="24"/>
      <c r="S47" s="24"/>
      <c r="T47" s="60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15.75" customHeight="1">
      <c r="A48" s="49" t="s">
        <v>17</v>
      </c>
      <c r="B48" s="24"/>
      <c r="C48" s="20"/>
      <c r="D48" s="20"/>
      <c r="E48" s="20"/>
      <c r="F48" s="20"/>
      <c r="G48" s="20"/>
      <c r="H48" s="20"/>
      <c r="I48" s="20"/>
      <c r="J48" s="62"/>
      <c r="K48" s="152"/>
      <c r="L48" s="15"/>
      <c r="M48" s="15"/>
      <c r="N48" s="59" t="s">
        <v>10</v>
      </c>
      <c r="O48" s="24"/>
      <c r="P48" s="24"/>
      <c r="Q48" s="24"/>
      <c r="R48" s="24"/>
      <c r="S48" s="24"/>
      <c r="T48" s="6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15.75" customHeight="1">
      <c r="A49" s="15" t="s">
        <v>18</v>
      </c>
      <c r="B49" s="76"/>
      <c r="C49" s="77"/>
      <c r="D49" s="77"/>
      <c r="E49" s="77"/>
      <c r="F49" s="77"/>
      <c r="G49" s="77"/>
      <c r="H49" s="77"/>
      <c r="I49" s="71"/>
      <c r="J49" s="58">
        <v>11</v>
      </c>
      <c r="K49" s="151">
        <f>I49*J49</f>
        <v>0</v>
      </c>
      <c r="L49" s="15"/>
      <c r="M49" s="15"/>
      <c r="N49" s="59"/>
      <c r="O49" s="24"/>
      <c r="P49" s="24"/>
      <c r="Q49" s="24"/>
      <c r="R49" s="24"/>
      <c r="S49" s="24"/>
      <c r="T49" s="60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15.75" customHeight="1">
      <c r="A50" s="15" t="s">
        <v>32</v>
      </c>
      <c r="B50" s="79"/>
      <c r="C50" s="80"/>
      <c r="D50" s="80"/>
      <c r="E50" s="80"/>
      <c r="F50" s="80"/>
      <c r="G50" s="80"/>
      <c r="H50" s="80"/>
      <c r="I50" s="81"/>
      <c r="J50" s="63">
        <v>17</v>
      </c>
      <c r="K50" s="151">
        <f>I50*J50</f>
        <v>0</v>
      </c>
      <c r="L50" s="15"/>
      <c r="M50" s="15"/>
      <c r="N50" s="59" t="s">
        <v>11</v>
      </c>
      <c r="O50" s="64"/>
      <c r="P50" s="24"/>
      <c r="Q50" s="24"/>
      <c r="R50" s="24"/>
      <c r="S50" s="24"/>
      <c r="T50" s="60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5.75" customHeight="1">
      <c r="A51" s="15" t="s">
        <v>33</v>
      </c>
      <c r="B51" s="76"/>
      <c r="C51" s="77"/>
      <c r="D51" s="77"/>
      <c r="E51" s="77"/>
      <c r="F51" s="77"/>
      <c r="G51" s="77"/>
      <c r="H51" s="77"/>
      <c r="I51" s="71"/>
      <c r="J51" s="58">
        <v>27</v>
      </c>
      <c r="K51" s="151">
        <f>I51*J51</f>
        <v>0</v>
      </c>
      <c r="L51" s="15"/>
      <c r="M51" s="15"/>
      <c r="N51" s="59" t="s">
        <v>53</v>
      </c>
      <c r="O51" s="24"/>
      <c r="P51" s="24"/>
      <c r="Q51" s="24"/>
      <c r="R51" s="24"/>
      <c r="S51" s="24"/>
      <c r="T51" s="60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15.75" customHeight="1">
      <c r="A52" s="15" t="s">
        <v>8</v>
      </c>
      <c r="B52" s="65"/>
      <c r="C52" s="61"/>
      <c r="D52" s="61"/>
      <c r="E52" s="61"/>
      <c r="F52" s="61"/>
      <c r="G52" s="61"/>
      <c r="H52" s="61"/>
      <c r="I52" s="18"/>
      <c r="J52" s="58">
        <f>SUM(J49:J51)</f>
        <v>55</v>
      </c>
      <c r="K52" s="151">
        <f>SUM(K49:K51)</f>
        <v>0</v>
      </c>
      <c r="L52" s="15"/>
      <c r="M52" s="15"/>
      <c r="N52" s="59"/>
      <c r="O52" s="24"/>
      <c r="P52" s="24"/>
      <c r="Q52" s="24"/>
      <c r="R52" s="24"/>
      <c r="S52" s="24"/>
      <c r="T52" s="60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5.75" customHeight="1">
      <c r="A53" s="49" t="s">
        <v>47</v>
      </c>
      <c r="B53" s="24"/>
      <c r="C53" s="20" t="s">
        <v>55</v>
      </c>
      <c r="D53" s="20"/>
      <c r="E53" s="20"/>
      <c r="F53" s="20"/>
      <c r="G53" s="126"/>
      <c r="H53" s="126"/>
      <c r="I53" s="126"/>
      <c r="J53" s="62"/>
      <c r="K53" s="152"/>
      <c r="L53" s="15"/>
      <c r="M53" s="15"/>
      <c r="N53" s="59" t="s">
        <v>37</v>
      </c>
      <c r="O53" s="24"/>
      <c r="P53" s="24"/>
      <c r="Q53" s="24"/>
      <c r="R53" s="24"/>
      <c r="S53" s="24"/>
      <c r="T53" s="6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5.75" customHeight="1">
      <c r="A54" s="15" t="s">
        <v>18</v>
      </c>
      <c r="B54" s="76"/>
      <c r="C54" s="77"/>
      <c r="D54" s="77"/>
      <c r="E54" s="77"/>
      <c r="F54" s="77"/>
      <c r="G54" s="77"/>
      <c r="H54" s="77"/>
      <c r="I54" s="71"/>
      <c r="J54" s="58">
        <v>11</v>
      </c>
      <c r="K54" s="151">
        <f>I54*J54</f>
        <v>0</v>
      </c>
      <c r="L54" s="15"/>
      <c r="M54" s="15"/>
      <c r="N54" s="59"/>
      <c r="O54" s="24"/>
      <c r="P54" s="24"/>
      <c r="Q54" s="24"/>
      <c r="R54" s="24"/>
      <c r="S54" s="24"/>
      <c r="T54" s="60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5.75" customHeight="1">
      <c r="A55" s="15" t="s">
        <v>32</v>
      </c>
      <c r="B55" s="79"/>
      <c r="C55" s="80"/>
      <c r="D55" s="80"/>
      <c r="E55" s="80"/>
      <c r="F55" s="80"/>
      <c r="G55" s="80"/>
      <c r="H55" s="80"/>
      <c r="I55" s="81"/>
      <c r="J55" s="63">
        <v>17</v>
      </c>
      <c r="K55" s="151">
        <f>I55*J55</f>
        <v>0</v>
      </c>
      <c r="L55" s="15"/>
      <c r="M55" s="15"/>
      <c r="N55" s="59"/>
      <c r="O55" s="24"/>
      <c r="P55" s="24"/>
      <c r="Q55" s="24"/>
      <c r="R55" s="24"/>
      <c r="S55" s="24"/>
      <c r="T55" s="60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5" customHeight="1">
      <c r="A56" s="15" t="s">
        <v>33</v>
      </c>
      <c r="B56" s="76"/>
      <c r="C56" s="77"/>
      <c r="D56" s="77"/>
      <c r="E56" s="77"/>
      <c r="F56" s="77"/>
      <c r="G56" s="77"/>
      <c r="H56" s="77"/>
      <c r="I56" s="71"/>
      <c r="J56" s="58">
        <v>27</v>
      </c>
      <c r="K56" s="151">
        <f>I56*J56</f>
        <v>0</v>
      </c>
      <c r="L56" s="15"/>
      <c r="M56" s="15"/>
      <c r="N56" s="22"/>
      <c r="O56" s="20"/>
      <c r="P56" s="20"/>
      <c r="Q56" s="20"/>
      <c r="R56" s="20"/>
      <c r="S56" s="20"/>
      <c r="T56" s="21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5.75" customHeight="1">
      <c r="A57" s="15" t="s">
        <v>8</v>
      </c>
      <c r="B57" s="65"/>
      <c r="C57" s="61"/>
      <c r="D57" s="61"/>
      <c r="E57" s="61"/>
      <c r="F57" s="61"/>
      <c r="G57" s="61"/>
      <c r="H57" s="61"/>
      <c r="I57" s="18"/>
      <c r="J57" s="58">
        <f>SUM(J54:J56)</f>
        <v>55</v>
      </c>
      <c r="K57" s="151">
        <f>SUM(K54:K56)</f>
        <v>0</v>
      </c>
      <c r="L57" s="15"/>
      <c r="M57" s="15"/>
      <c r="N57" s="22" t="s">
        <v>16</v>
      </c>
      <c r="O57" s="20"/>
      <c r="P57" s="20"/>
      <c r="Q57" s="20"/>
      <c r="R57" s="20"/>
      <c r="S57" s="20"/>
      <c r="T57" s="21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4"/>
      <c r="O58" s="24"/>
      <c r="P58" s="24"/>
      <c r="Q58" s="24"/>
      <c r="R58" s="24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12.75">
      <c r="A59" s="15" t="s">
        <v>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s="154" customFormat="1" ht="28.5" customHeight="1">
      <c r="A60" s="155" t="s">
        <v>59</v>
      </c>
      <c r="B60" s="155"/>
      <c r="C60" s="155"/>
      <c r="D60" s="155"/>
      <c r="E60" s="155"/>
      <c r="F60" s="155"/>
      <c r="G60" s="156"/>
      <c r="H60" s="156"/>
      <c r="I60" s="156"/>
      <c r="J60" s="156"/>
      <c r="K60" s="156"/>
      <c r="L60" s="156"/>
      <c r="M60" s="156"/>
      <c r="N60" s="155"/>
      <c r="O60" s="155"/>
      <c r="P60" s="155"/>
      <c r="Q60" s="155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</row>
    <row r="61" spans="1:3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3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1:3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1:3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1:3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1:3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1:3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3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1:3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1:3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1:3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1:3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1:3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1:3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1:3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</row>
    <row r="170" spans="1:3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1:3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  <row r="172" spans="1:3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1:3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1:3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1:3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</row>
    <row r="176" spans="1:3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</row>
    <row r="177" spans="1:3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1:3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1:3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</row>
    <row r="180" spans="1:3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1:3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1:3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1:3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1:3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1:3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1:3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1:3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1:3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1:3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1:3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1:3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1:3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1:3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1:3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1:3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1:3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1:3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1:3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1:3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</row>
    <row r="200" spans="1:3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1:3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1:3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1:3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1:3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1:3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1:3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1:3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1:3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1:3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1:3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1:3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1:3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</row>
    <row r="219" spans="1:3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1:3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1:3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1:3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1:3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1:3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1:3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1:3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1:3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  <row r="228" spans="1:3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1:3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1:3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1:3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</row>
    <row r="232" spans="1:3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1:3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</row>
    <row r="234" spans="1:3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1:3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1:3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1:3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</row>
    <row r="238" spans="1:3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1:3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1:3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</row>
    <row r="241" spans="1:3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1:3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</row>
    <row r="243" spans="1:3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</row>
    <row r="244" spans="1:3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</row>
    <row r="245" spans="1:3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</row>
    <row r="246" spans="1:3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</row>
    <row r="247" spans="1:3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</row>
    <row r="248" spans="1:3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</row>
    <row r="249" spans="1:3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</row>
    <row r="250" spans="1:3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</row>
    <row r="251" spans="1:3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1:3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</row>
    <row r="253" spans="1:3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</row>
    <row r="254" spans="1:3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</row>
    <row r="255" spans="1:3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</row>
    <row r="256" spans="1:3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</row>
    <row r="257" spans="1:3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</row>
    <row r="258" spans="1:3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</row>
    <row r="259" spans="1:3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</row>
    <row r="260" spans="1:3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</row>
    <row r="261" spans="1:3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</row>
    <row r="262" spans="1:3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</row>
    <row r="263" spans="1:3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</row>
    <row r="264" spans="1:3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</row>
    <row r="265" spans="1:3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</row>
    <row r="266" spans="1:3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</row>
    <row r="267" spans="1:3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</row>
    <row r="268" spans="1:3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</row>
    <row r="269" spans="1:3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</row>
    <row r="270" spans="1:3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</row>
    <row r="271" spans="1:3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1:3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1:3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1:3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1:3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1:3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</row>
    <row r="277" spans="1:3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</row>
    <row r="278" spans="1:3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</row>
    <row r="279" spans="1:3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</row>
    <row r="280" spans="1:3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</row>
    <row r="281" spans="1:3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</row>
    <row r="282" spans="1:3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</row>
    <row r="283" spans="1:35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</row>
    <row r="284" spans="1:35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</row>
    <row r="285" spans="1:35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</row>
    <row r="286" spans="1:35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</row>
    <row r="287" spans="1:35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</row>
    <row r="288" spans="1:35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</row>
    <row r="289" spans="1:35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</row>
    <row r="290" spans="1:35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</row>
    <row r="291" spans="1:35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</row>
    <row r="292" spans="1:3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</row>
    <row r="293" spans="1:35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</row>
    <row r="294" spans="1:35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</row>
    <row r="295" spans="1:35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</row>
    <row r="296" spans="1:35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</row>
    <row r="297" spans="1:35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</row>
    <row r="298" spans="1:35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</row>
    <row r="299" spans="1:35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</row>
    <row r="300" spans="1:35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</row>
    <row r="301" spans="1:3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</row>
    <row r="302" spans="1:35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1:35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</row>
    <row r="304" spans="1:35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</row>
    <row r="306" spans="1:35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</row>
    <row r="307" spans="1:35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</row>
    <row r="308" spans="1:35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1:35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</row>
    <row r="310" spans="1:35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1:35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</row>
    <row r="313" spans="1:35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1:35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</row>
    <row r="315" spans="1:35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</row>
    <row r="316" spans="1:35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</row>
    <row r="317" spans="1:35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</row>
    <row r="318" spans="1:35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</row>
    <row r="319" spans="1:35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</row>
    <row r="320" spans="1:35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</row>
    <row r="321" spans="1:35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</row>
    <row r="322" spans="1:35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</row>
    <row r="323" spans="1:35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</row>
    <row r="324" spans="1:35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</row>
    <row r="325" spans="1:35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</row>
    <row r="326" spans="1:35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</row>
    <row r="327" spans="1:35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</row>
    <row r="328" spans="1:35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</row>
    <row r="329" spans="1:35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</row>
    <row r="330" spans="1:35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</row>
    <row r="331" spans="1:35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</row>
    <row r="332" spans="1:35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</row>
    <row r="333" spans="1:35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</row>
    <row r="334" spans="1:35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</row>
    <row r="335" spans="1:35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1:35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1:35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</row>
    <row r="338" spans="1:35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</row>
    <row r="339" spans="1:35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</row>
    <row r="340" spans="1:35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</row>
    <row r="341" spans="1:35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</row>
    <row r="342" spans="1:35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</row>
    <row r="343" spans="1:35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</row>
    <row r="344" spans="1:35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</row>
    <row r="345" spans="1:35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</row>
    <row r="346" spans="1:35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</row>
    <row r="347" spans="1:35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</row>
    <row r="348" spans="1:35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</row>
    <row r="349" spans="1:35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</row>
    <row r="350" spans="1:35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</row>
    <row r="351" spans="1:35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</row>
    <row r="352" spans="1:35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</row>
    <row r="353" spans="1:35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</row>
    <row r="354" spans="1:35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</row>
    <row r="355" spans="1:35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</row>
    <row r="356" spans="1:35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</row>
    <row r="357" spans="1:35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</row>
    <row r="358" spans="1:35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</row>
    <row r="359" spans="1:35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</row>
    <row r="360" spans="1:35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</row>
    <row r="361" spans="1:35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</row>
    <row r="362" spans="1:35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</row>
    <row r="363" spans="1:35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</row>
    <row r="364" spans="1:35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</row>
    <row r="365" spans="1:35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</row>
    <row r="366" spans="1:35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</row>
    <row r="367" spans="1:35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</row>
    <row r="368" spans="1:35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</row>
    <row r="369" spans="1:35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</row>
    <row r="370" spans="1:35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</row>
    <row r="371" spans="1:35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</row>
    <row r="372" spans="1:35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</row>
    <row r="373" spans="1:35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</row>
    <row r="374" spans="1:35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</row>
    <row r="375" spans="1:35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</row>
    <row r="376" spans="1:35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</row>
    <row r="377" spans="1:35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</row>
    <row r="378" spans="1:35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</row>
    <row r="379" spans="1:35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</row>
    <row r="380" spans="1:35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</row>
    <row r="381" spans="1:35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</row>
    <row r="382" spans="1:35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</row>
    <row r="383" spans="1:35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</row>
    <row r="384" spans="1:35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</row>
    <row r="385" spans="1:35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</row>
    <row r="386" spans="1:35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</row>
    <row r="387" spans="1:35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</row>
    <row r="388" spans="1:35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</row>
    <row r="389" spans="1:35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</row>
    <row r="390" spans="1:35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</row>
    <row r="391" spans="1:35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</row>
    <row r="392" spans="1:35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</row>
    <row r="393" spans="1:35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</row>
    <row r="394" spans="1:35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</row>
    <row r="395" spans="1:35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</row>
    <row r="396" spans="1:35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:35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</row>
    <row r="398" spans="1:35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</row>
    <row r="399" spans="1:35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</row>
    <row r="400" spans="1:35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</row>
    <row r="401" spans="1:35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</row>
    <row r="402" spans="1:35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</row>
    <row r="403" spans="1:35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</row>
    <row r="404" spans="1:35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</row>
    <row r="405" spans="1:35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</row>
    <row r="406" spans="1:35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</row>
    <row r="407" spans="1:35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</row>
    <row r="408" spans="1:35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</row>
    <row r="409" spans="1:35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</row>
    <row r="410" spans="1:35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</row>
    <row r="411" spans="1:35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</row>
    <row r="412" spans="1:35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</row>
    <row r="413" spans="1:35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</row>
    <row r="414" spans="1:35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</row>
    <row r="415" spans="1:35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</row>
    <row r="416" spans="1:35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</row>
    <row r="417" spans="1:35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</row>
    <row r="418" spans="1:35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</row>
    <row r="419" spans="1:35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</row>
    <row r="420" spans="1:35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</row>
    <row r="421" spans="1:35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</row>
    <row r="422" spans="1:35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</row>
    <row r="423" spans="1:35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</row>
    <row r="424" spans="1:35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</row>
    <row r="425" spans="1:35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</row>
    <row r="426" spans="1:35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</row>
    <row r="427" spans="1:35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</row>
    <row r="428" spans="1:35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</row>
    <row r="429" spans="1:35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</row>
    <row r="430" spans="1:35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</row>
    <row r="431" spans="1:35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</row>
    <row r="432" spans="1:35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</row>
    <row r="433" spans="1:35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</row>
    <row r="434" spans="1:35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</row>
    <row r="435" spans="1:35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</row>
    <row r="436" spans="1:35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</row>
    <row r="437" spans="1:35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</row>
    <row r="438" spans="1:35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</row>
    <row r="439" spans="1:35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</row>
    <row r="440" spans="1:35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</row>
    <row r="441" spans="1:35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</row>
    <row r="442" spans="1:35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</row>
    <row r="443" spans="1:35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</row>
    <row r="444" spans="1:35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</row>
    <row r="445" spans="1:35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</row>
    <row r="446" spans="1:35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</row>
  </sheetData>
  <sheetProtection/>
  <mergeCells count="52">
    <mergeCell ref="K37:L37"/>
    <mergeCell ref="K38:L38"/>
    <mergeCell ref="B18:G18"/>
    <mergeCell ref="B20:G20"/>
    <mergeCell ref="B22:G22"/>
    <mergeCell ref="B24:G24"/>
    <mergeCell ref="B26:G26"/>
    <mergeCell ref="B28:G28"/>
    <mergeCell ref="K31:L31"/>
    <mergeCell ref="B37:I37"/>
    <mergeCell ref="B25:I25"/>
    <mergeCell ref="B36:I36"/>
    <mergeCell ref="K28:L28"/>
    <mergeCell ref="K30:L30"/>
    <mergeCell ref="K29:L29"/>
    <mergeCell ref="B31:I31"/>
    <mergeCell ref="K19:L19"/>
    <mergeCell ref="K20:L20"/>
    <mergeCell ref="K23:L23"/>
    <mergeCell ref="K22:L22"/>
    <mergeCell ref="K21:L21"/>
    <mergeCell ref="B27:I27"/>
    <mergeCell ref="K25:L25"/>
    <mergeCell ref="K24:L24"/>
    <mergeCell ref="K26:L26"/>
    <mergeCell ref="K27:L27"/>
    <mergeCell ref="B21:I21"/>
    <mergeCell ref="B23:I23"/>
    <mergeCell ref="C2:J3"/>
    <mergeCell ref="T7:T8"/>
    <mergeCell ref="S11:S12"/>
    <mergeCell ref="T9:T10"/>
    <mergeCell ref="T11:T12"/>
    <mergeCell ref="S9:S10"/>
    <mergeCell ref="G11:O11"/>
    <mergeCell ref="C4:J5"/>
    <mergeCell ref="T3:T4"/>
    <mergeCell ref="B19:I19"/>
    <mergeCell ref="K17:L17"/>
    <mergeCell ref="T5:T6"/>
    <mergeCell ref="S7:S8"/>
    <mergeCell ref="P5:R6"/>
    <mergeCell ref="B17:I17"/>
    <mergeCell ref="Q14:S14"/>
    <mergeCell ref="J16:P16"/>
    <mergeCell ref="K18:L18"/>
    <mergeCell ref="E13:O13"/>
    <mergeCell ref="P3:R4"/>
    <mergeCell ref="P7:R8"/>
    <mergeCell ref="S3:S4"/>
    <mergeCell ref="S5:S6"/>
    <mergeCell ref="C6:J7"/>
  </mergeCells>
  <printOptions horizontalCentered="1" verticalCentered="1"/>
  <pageMargins left="0" right="0" top="0.25" bottom="0.25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CGA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 Mb</dc:creator>
  <cp:keywords/>
  <dc:description/>
  <cp:lastModifiedBy>Shannon Tomlinson</cp:lastModifiedBy>
  <cp:lastPrinted>2013-01-24T15:42:58Z</cp:lastPrinted>
  <dcterms:created xsi:type="dcterms:W3CDTF">1998-04-07T19:19:33Z</dcterms:created>
  <dcterms:modified xsi:type="dcterms:W3CDTF">2019-03-05T15:09:31Z</dcterms:modified>
  <cp:category/>
  <cp:version/>
  <cp:contentType/>
  <cp:contentStatus/>
</cp:coreProperties>
</file>